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Sombor\"/>
    </mc:Choice>
  </mc:AlternateContent>
  <xr:revisionPtr revIDLastSave="6" documentId="13_ncr:1_{03C3FF3C-1A09-4AFE-83F6-BB646A146C1D}" xr6:coauthVersionLast="45" xr6:coauthVersionMax="45" xr10:uidLastSave="{3E97B71A-0AFA-4A12-A310-A1FFC0508F2F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9" i="1" l="1"/>
  <c r="K36" i="1"/>
  <c r="J34" i="1"/>
  <c r="I34" i="1"/>
  <c r="K33" i="1"/>
  <c r="J33" i="1"/>
  <c r="K30" i="1"/>
  <c r="J30" i="1"/>
  <c r="K25" i="1"/>
  <c r="J25" i="1"/>
  <c r="I21" i="1"/>
  <c r="J20" i="1"/>
  <c r="K18" i="1"/>
  <c r="K17" i="1"/>
  <c r="K15" i="1"/>
</calcChain>
</file>

<file path=xl/sharedStrings.xml><?xml version="1.0" encoding="utf-8"?>
<sst xmlns="http://schemas.openxmlformats.org/spreadsheetml/2006/main" count="167" uniqueCount="72">
  <si>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</si>
  <si>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</si>
  <si>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</si>
  <si>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</si>
  <si>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</si>
  <si>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</si>
  <si>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</si>
  <si>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</si>
  <si>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</si>
  <si>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</si>
  <si>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</si>
  <si>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</si>
  <si>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 на приходе од самосталне делатности</t>
  </si>
  <si>
    <t>Порез на приходе од имовине (осим пореза на земљиште)</t>
  </si>
  <si>
    <t>Порез на земљиште</t>
  </si>
  <si>
    <t>Порез на друге приходе</t>
  </si>
  <si>
    <t>Порез на наслеђе и поклон</t>
  </si>
  <si>
    <t>Порез на капиталне трансакције</t>
  </si>
  <si>
    <t>Комунална такса за коришћење рекламних паноа</t>
  </si>
  <si>
    <t>Koмунална такса за држање моторних друмских возила</t>
  </si>
  <si>
    <t>Боравишна такса</t>
  </si>
  <si>
    <t>Комунална такса на истицање фирме</t>
  </si>
  <si>
    <t>Текући ненаменски трансфери од других нивоа власти у корист нивоа града</t>
  </si>
  <si>
    <t>Текући наменски трансфери из буџета АПВ и РС</t>
  </si>
  <si>
    <t>Капитални наменски трансфери из буџета АПВ и РС</t>
  </si>
  <si>
    <t>Камата на средства буџета града</t>
  </si>
  <si>
    <t>Приход од имовине који припада имаоцима полисе осигурања</t>
  </si>
  <si>
    <t>Приходи од издавања у закуп државног пољопривредног земљишта</t>
  </si>
  <si>
    <t>Комунална такса за коришћење простора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</si>
  <si>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</si>
  <si>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</si>
  <si>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 (од продаје и закупа објеката)</t>
  </si>
  <si>
    <t>Приход о услуга боравка деце у предшколским установама</t>
  </si>
  <si>
    <t>Градске административне таксе</t>
  </si>
  <si>
    <t>Такса за озакоњење објеката у корист нивоа градова</t>
  </si>
  <si>
    <t>Накнада за уређење ГЗ</t>
  </si>
  <si>
    <t>Споредне продаје добара и услуга које врше државне нетржишне јединице</t>
  </si>
  <si>
    <t>Приходи од новчаних казни за саобраћајне прекршаје</t>
  </si>
  <si>
    <t>Приходи од новч.и мандатних казни за прекрш.у корист нивоа града</t>
  </si>
  <si>
    <t>Текући добровољни трансфери од физичких и правних лица</t>
  </si>
  <si>
    <t>Део добити ЈП према Одлуци УО ЈП у корист нивоа градова</t>
  </si>
  <si>
    <t>Меморандумске ставке за рефундацију расхода из претходне године</t>
  </si>
  <si>
    <t>Примања од продаје покретних ствари у корист нивоа градова</t>
  </si>
  <si>
    <t>Примање од продаје непокретности у корист нивоа градова</t>
  </si>
  <si>
    <t>Примања од продаје робе за даљу продају</t>
  </si>
  <si>
    <t>Примања од продаје дом.акцијa и ост.капит. у корист нивоа града</t>
  </si>
  <si>
    <t>Текући приходи</t>
  </si>
  <si>
    <t>Порези</t>
  </si>
  <si>
    <t>Донације, помоћи и трансфери</t>
  </si>
  <si>
    <t>Други приходи</t>
  </si>
  <si>
    <t>Меморандумске ставке за рефундацију расхода</t>
  </si>
  <si>
    <t>Примања од продаје основних средстава</t>
  </si>
  <si>
    <t>Примања од продаје финансијске имовине</t>
  </si>
  <si>
    <t>Порези на доходак, добит и капиталне добитке које плаћају физичка лица</t>
  </si>
  <si>
    <t>Порез на имовину</t>
  </si>
  <si>
    <t>Порез на добра и услуге</t>
  </si>
  <si>
    <t>Други порези</t>
  </si>
  <si>
    <t>Донације и помоћи од међународних организација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</si>
  <si>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</si>
  <si>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</si>
  <si>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</si>
  <si>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</si>
  <si>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</si>
  <si>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Примања од продаје непокретности</t>
  </si>
  <si>
    <t>Примања од продаје домаће финансијске имовине</t>
  </si>
  <si>
    <t>Примања од продаје залиха</t>
  </si>
  <si>
    <t>Примања од продаје покретне имовине</t>
  </si>
  <si>
    <t>Добровољни трансфери од физичких и правних лица</t>
  </si>
  <si>
    <t>Општинска и градска накнада - накнада животне средине, накнада за загађивање животне средине</t>
  </si>
  <si>
    <t>Остали приходи у корист нивоа града</t>
  </si>
  <si>
    <t>Примања од продаје нефинансијске имовине</t>
  </si>
  <si>
    <t>Пимања од задуживања и продаје финасијске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</si>
</sst>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0" fontId="0" fillId="0" borderId="0" xfId="0" applyFont="1" applyBorder="1"/>
    <xf numFmtId="3" fontId="0" fillId="0" borderId="0" xfId="0" applyNumberFormat="1" applyFont="1" applyBorder="1"/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 applyAlignment="1"/>
    <xf numFmtId="0" fontId="1" fillId="0" borderId="1" xfId="0" applyFont="1" applyBorder="1" applyAlignment="1"/>
    <xf numFmtId="3" fontId="0" fillId="0" borderId="1" xfId="0" applyNumberFormat="1" applyFont="1" applyBorder="1"/>
    <xf numFmtId="3" fontId="1" fillId="0" borderId="1" xfId="0" applyNumberFormat="1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0" fontId="0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wrapText="1"/>
    </xf>
    <xf numFmtId="1" fontId="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="90" zoomScaleNormal="90" workbookViewId="0">
      <selection activeCell="A40" sqref="A40:F40"/>
    </sheetView>
  </sheetViews>
  <sheetFormatPr defaultRowHeight="14.4" x14ac:dyDescent="0.3"/>
  <cols>
    <col min="1" max="1" width="6.33203125" style="2" bestFit="1" customWidth="1"/>
    <col min="2" max="2" width="12.5546875" style="2" bestFit="1" customWidth="1"/>
    <col min="3" max="3" width="10.88671875" style="2" bestFit="1" customWidth="1"/>
    <col min="4" max="4" width="17.44140625" style="2" bestFit="1" customWidth="1"/>
    <col min="5" max="5" width="6.33203125" style="2" bestFit="1" customWidth="1"/>
    <col min="6" max="6" width="12.44140625" style="5" bestFit="1" customWidth="1"/>
    <col min="7" max="7" width="17.109375" style="31" bestFit="1" customWidth="1"/>
    <col min="8" max="8" width="23.88671875" style="5" bestFit="1" customWidth="1"/>
    <col min="9" max="9" width="19.88671875" style="6" bestFit="1" customWidth="1"/>
    <col min="10" max="10" width="31.5546875" style="6" bestFit="1" customWidth="1"/>
    <col min="11" max="11" width="28.33203125" style="6" bestFit="1" customWidth="1"/>
    <col min="12" max="16384" width="8.88671875" style="5"/>
  </cols>
  <sheetData>
    <row r="1" spans="1:12" s="1" customFormat="1" x14ac:dyDescent="0.3">
      <c r="A1" s="7" t="s">
        <v>0</v>
      </c>
      <c r="B1" s="7" t="s">
        <v>3</v>
      </c>
      <c r="C1" s="7" t="s">
        <v>1</v>
      </c>
      <c r="D1" s="7" t="s">
        <v>4</v>
      </c>
      <c r="E1" s="7" t="s">
        <v>2</v>
      </c>
      <c r="F1" s="7" t="s">
        <v>5</v>
      </c>
      <c r="G1" s="25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2" x14ac:dyDescent="0.3">
      <c r="A2" s="10">
        <v>7</v>
      </c>
      <c r="B2" s="11" t="s">
        <v>46</v>
      </c>
      <c r="C2" s="10">
        <v>71</v>
      </c>
      <c r="D2" s="12" t="s">
        <v>47</v>
      </c>
      <c r="E2" s="10">
        <v>711</v>
      </c>
      <c r="F2" s="13" t="s">
        <v>53</v>
      </c>
      <c r="G2" s="26">
        <v>711110</v>
      </c>
      <c r="H2" s="14" t="s">
        <v>11</v>
      </c>
      <c r="I2" s="15">
        <v>1200000000</v>
      </c>
      <c r="J2" s="15">
        <v>0</v>
      </c>
      <c r="K2" s="15">
        <v>0</v>
      </c>
    </row>
    <row r="3" spans="1:12" x14ac:dyDescent="0.3">
      <c r="A3" s="10">
        <v>7</v>
      </c>
      <c r="B3" s="11" t="s">
        <v>46</v>
      </c>
      <c r="C3" s="10">
        <v>71</v>
      </c>
      <c r="D3" s="12" t="s">
        <v>47</v>
      </c>
      <c r="E3" s="10">
        <v>711</v>
      </c>
      <c r="F3" s="13" t="s">
        <v>53</v>
      </c>
      <c r="G3" s="26">
        <v>711120</v>
      </c>
      <c r="H3" s="14" t="s">
        <v>12</v>
      </c>
      <c r="I3" s="15">
        <v>135000000</v>
      </c>
      <c r="J3" s="15">
        <v>0</v>
      </c>
      <c r="K3" s="15">
        <v>0</v>
      </c>
    </row>
    <row r="4" spans="1:12" x14ac:dyDescent="0.3">
      <c r="A4" s="10">
        <v>7</v>
      </c>
      <c r="B4" s="11" t="s">
        <v>46</v>
      </c>
      <c r="C4" s="10">
        <v>71</v>
      </c>
      <c r="D4" s="12" t="s">
        <v>47</v>
      </c>
      <c r="E4" s="10">
        <v>711</v>
      </c>
      <c r="F4" s="13" t="s">
        <v>53</v>
      </c>
      <c r="G4" s="26">
        <v>711140</v>
      </c>
      <c r="H4" s="14" t="s">
        <v>13</v>
      </c>
      <c r="I4" s="15">
        <v>6000000</v>
      </c>
      <c r="J4" s="15">
        <v>0</v>
      </c>
      <c r="K4" s="15">
        <v>0</v>
      </c>
    </row>
    <row r="5" spans="1:12" x14ac:dyDescent="0.3">
      <c r="A5" s="10">
        <v>7</v>
      </c>
      <c r="B5" s="11" t="s">
        <v>46</v>
      </c>
      <c r="C5" s="10">
        <v>71</v>
      </c>
      <c r="D5" s="12" t="s">
        <v>47</v>
      </c>
      <c r="E5" s="10">
        <v>711</v>
      </c>
      <c r="F5" s="13" t="s">
        <v>53</v>
      </c>
      <c r="G5" s="26">
        <v>711147</v>
      </c>
      <c r="H5" s="14" t="s">
        <v>14</v>
      </c>
      <c r="I5" s="15">
        <v>3000000</v>
      </c>
      <c r="J5" s="15">
        <v>0</v>
      </c>
      <c r="K5" s="15">
        <v>0</v>
      </c>
    </row>
    <row r="6" spans="1:12" x14ac:dyDescent="0.3">
      <c r="A6" s="10">
        <v>7</v>
      </c>
      <c r="B6" s="11" t="s">
        <v>46</v>
      </c>
      <c r="C6" s="10">
        <v>71</v>
      </c>
      <c r="D6" s="12" t="s">
        <v>47</v>
      </c>
      <c r="E6" s="10">
        <v>711</v>
      </c>
      <c r="F6" s="13" t="s">
        <v>53</v>
      </c>
      <c r="G6" s="26">
        <v>711190</v>
      </c>
      <c r="H6" s="14" t="s">
        <v>15</v>
      </c>
      <c r="I6" s="15">
        <v>130000000</v>
      </c>
      <c r="J6" s="15">
        <v>0</v>
      </c>
      <c r="K6" s="15">
        <v>0</v>
      </c>
    </row>
    <row r="7" spans="1:12" x14ac:dyDescent="0.3">
      <c r="A7" s="10">
        <v>7</v>
      </c>
      <c r="B7" s="11" t="s">
        <v>46</v>
      </c>
      <c r="C7" s="10">
        <v>71</v>
      </c>
      <c r="D7" s="12" t="s">
        <v>47</v>
      </c>
      <c r="E7" s="10">
        <v>713</v>
      </c>
      <c r="F7" s="13" t="s">
        <v>54</v>
      </c>
      <c r="G7" s="26">
        <v>713120</v>
      </c>
      <c r="H7" s="14" t="s">
        <v>54</v>
      </c>
      <c r="I7" s="15">
        <v>500000000</v>
      </c>
      <c r="J7" s="15">
        <v>0</v>
      </c>
      <c r="K7" s="15">
        <v>0</v>
      </c>
    </row>
    <row r="8" spans="1:12" x14ac:dyDescent="0.3">
      <c r="A8" s="10">
        <v>7</v>
      </c>
      <c r="B8" s="11" t="s">
        <v>46</v>
      </c>
      <c r="C8" s="10">
        <v>71</v>
      </c>
      <c r="D8" s="12" t="s">
        <v>47</v>
      </c>
      <c r="E8" s="10">
        <v>713</v>
      </c>
      <c r="F8" s="13" t="s">
        <v>54</v>
      </c>
      <c r="G8" s="26">
        <v>713310</v>
      </c>
      <c r="H8" s="14" t="s">
        <v>16</v>
      </c>
      <c r="I8" s="15">
        <v>15000000</v>
      </c>
      <c r="J8" s="15">
        <v>0</v>
      </c>
      <c r="K8" s="15">
        <v>0</v>
      </c>
    </row>
    <row r="9" spans="1:12" x14ac:dyDescent="0.3">
      <c r="A9" s="10">
        <v>7</v>
      </c>
      <c r="B9" s="11" t="s">
        <v>46</v>
      </c>
      <c r="C9" s="10">
        <v>71</v>
      </c>
      <c r="D9" s="12" t="s">
        <v>47</v>
      </c>
      <c r="E9" s="10">
        <v>713</v>
      </c>
      <c r="F9" s="13" t="s">
        <v>54</v>
      </c>
      <c r="G9" s="26">
        <v>713420</v>
      </c>
      <c r="H9" s="14" t="s">
        <v>17</v>
      </c>
      <c r="I9" s="15">
        <v>170000000</v>
      </c>
      <c r="J9" s="15">
        <v>0</v>
      </c>
      <c r="K9" s="15">
        <v>0</v>
      </c>
    </row>
    <row r="10" spans="1:12" x14ac:dyDescent="0.3">
      <c r="A10" s="10">
        <v>7</v>
      </c>
      <c r="B10" s="11" t="s">
        <v>46</v>
      </c>
      <c r="C10" s="10">
        <v>71</v>
      </c>
      <c r="D10" s="12" t="s">
        <v>47</v>
      </c>
      <c r="E10" s="10">
        <v>714</v>
      </c>
      <c r="F10" s="13" t="s">
        <v>55</v>
      </c>
      <c r="G10" s="26">
        <v>714431</v>
      </c>
      <c r="H10" s="14" t="s">
        <v>18</v>
      </c>
      <c r="I10" s="15">
        <v>11000000</v>
      </c>
      <c r="J10" s="15">
        <v>0</v>
      </c>
      <c r="K10" s="15">
        <v>0</v>
      </c>
    </row>
    <row r="11" spans="1:12" x14ac:dyDescent="0.3">
      <c r="A11" s="10">
        <v>7</v>
      </c>
      <c r="B11" s="11" t="s">
        <v>46</v>
      </c>
      <c r="C11" s="10">
        <v>71</v>
      </c>
      <c r="D11" s="12" t="s">
        <v>47</v>
      </c>
      <c r="E11" s="10">
        <v>714</v>
      </c>
      <c r="F11" s="13" t="s">
        <v>55</v>
      </c>
      <c r="G11" s="26">
        <v>714513</v>
      </c>
      <c r="H11" s="14" t="s">
        <v>19</v>
      </c>
      <c r="I11" s="15">
        <v>42000000</v>
      </c>
      <c r="J11" s="15">
        <v>0</v>
      </c>
      <c r="K11" s="15">
        <v>0</v>
      </c>
    </row>
    <row r="12" spans="1:12" x14ac:dyDescent="0.3">
      <c r="A12" s="10">
        <v>7</v>
      </c>
      <c r="B12" s="11" t="s">
        <v>46</v>
      </c>
      <c r="C12" s="10">
        <v>71</v>
      </c>
      <c r="D12" s="12" t="s">
        <v>47</v>
      </c>
      <c r="E12" s="10">
        <v>714</v>
      </c>
      <c r="F12" s="13" t="s">
        <v>55</v>
      </c>
      <c r="G12" s="26">
        <v>714552</v>
      </c>
      <c r="H12" s="14" t="s">
        <v>20</v>
      </c>
      <c r="I12" s="15">
        <v>4000000</v>
      </c>
      <c r="J12" s="15">
        <v>0</v>
      </c>
      <c r="K12" s="15">
        <v>0</v>
      </c>
    </row>
    <row r="13" spans="1:12" x14ac:dyDescent="0.3">
      <c r="A13" s="10">
        <v>7</v>
      </c>
      <c r="B13" s="11" t="s">
        <v>46</v>
      </c>
      <c r="C13" s="10">
        <v>71</v>
      </c>
      <c r="D13" s="12" t="s">
        <v>47</v>
      </c>
      <c r="E13" s="10">
        <v>714</v>
      </c>
      <c r="F13" s="13" t="s">
        <v>55</v>
      </c>
      <c r="G13" s="27">
        <v>714500</v>
      </c>
      <c r="H13" s="16" t="s">
        <v>68</v>
      </c>
      <c r="I13" s="17">
        <v>20000000</v>
      </c>
      <c r="J13" s="17">
        <v>0</v>
      </c>
      <c r="K13" s="17">
        <v>0</v>
      </c>
    </row>
    <row r="14" spans="1:12" x14ac:dyDescent="0.3">
      <c r="A14" s="10">
        <v>7</v>
      </c>
      <c r="B14" s="11" t="s">
        <v>46</v>
      </c>
      <c r="C14" s="10">
        <v>71</v>
      </c>
      <c r="D14" s="12" t="s">
        <v>47</v>
      </c>
      <c r="E14" s="10">
        <v>716</v>
      </c>
      <c r="F14" s="13" t="s">
        <v>56</v>
      </c>
      <c r="G14" s="26">
        <v>716111</v>
      </c>
      <c r="H14" s="14" t="s">
        <v>21</v>
      </c>
      <c r="I14" s="15">
        <v>42000000</v>
      </c>
      <c r="J14" s="15">
        <v>0</v>
      </c>
      <c r="K14" s="15">
        <v>0</v>
      </c>
      <c r="L14" s="4"/>
    </row>
    <row r="15" spans="1:12" x14ac:dyDescent="0.3">
      <c r="A15" s="10">
        <v>7</v>
      </c>
      <c r="B15" s="11" t="s">
        <v>46</v>
      </c>
      <c r="C15" s="10">
        <v>73</v>
      </c>
      <c r="D15" s="13" t="s">
        <v>48</v>
      </c>
      <c r="E15" s="10">
        <v>732</v>
      </c>
      <c r="F15" s="13" t="s">
        <v>57</v>
      </c>
      <c r="G15" s="28">
        <v>732000</v>
      </c>
      <c r="H15" s="13" t="s">
        <v>57</v>
      </c>
      <c r="I15" s="18">
        <v>70000000</v>
      </c>
      <c r="J15" s="15">
        <v>0</v>
      </c>
      <c r="K15" s="18">
        <f>110000000+1440000</f>
        <v>111440000</v>
      </c>
    </row>
    <row r="16" spans="1:12" x14ac:dyDescent="0.3">
      <c r="A16" s="10">
        <v>7</v>
      </c>
      <c r="B16" s="11" t="s">
        <v>46</v>
      </c>
      <c r="C16" s="10">
        <v>73</v>
      </c>
      <c r="D16" s="13" t="s">
        <v>48</v>
      </c>
      <c r="E16" s="10">
        <v>733</v>
      </c>
      <c r="F16" s="13" t="s">
        <v>58</v>
      </c>
      <c r="G16" s="28">
        <v>733148</v>
      </c>
      <c r="H16" s="13" t="s">
        <v>22</v>
      </c>
      <c r="I16" s="17">
        <v>400000000</v>
      </c>
      <c r="J16" s="15">
        <v>0</v>
      </c>
      <c r="K16" s="17">
        <v>0</v>
      </c>
    </row>
    <row r="17" spans="1:11" x14ac:dyDescent="0.3">
      <c r="A17" s="10">
        <v>7</v>
      </c>
      <c r="B17" s="11" t="s">
        <v>46</v>
      </c>
      <c r="C17" s="10">
        <v>73</v>
      </c>
      <c r="D17" s="13" t="s">
        <v>48</v>
      </c>
      <c r="E17" s="10">
        <v>733</v>
      </c>
      <c r="F17" s="13" t="s">
        <v>58</v>
      </c>
      <c r="G17" s="28">
        <v>733140</v>
      </c>
      <c r="H17" s="13" t="s">
        <v>23</v>
      </c>
      <c r="I17" s="17">
        <v>10000000</v>
      </c>
      <c r="J17" s="15">
        <v>0</v>
      </c>
      <c r="K17" s="18">
        <f>23600000+2594000+2800000+146000+29000000+50000+100000+1000000+3500000+150000</f>
        <v>62940000</v>
      </c>
    </row>
    <row r="18" spans="1:11" x14ac:dyDescent="0.3">
      <c r="A18" s="10">
        <v>7</v>
      </c>
      <c r="B18" s="11" t="s">
        <v>46</v>
      </c>
      <c r="C18" s="10">
        <v>73</v>
      </c>
      <c r="D18" s="13" t="s">
        <v>48</v>
      </c>
      <c r="E18" s="10">
        <v>733</v>
      </c>
      <c r="F18" s="13" t="s">
        <v>58</v>
      </c>
      <c r="G18" s="28">
        <v>733240</v>
      </c>
      <c r="H18" s="13" t="s">
        <v>24</v>
      </c>
      <c r="I18" s="17">
        <v>0</v>
      </c>
      <c r="J18" s="15">
        <v>0</v>
      </c>
      <c r="K18" s="18">
        <f>900000+11000000+5000000+17196480</f>
        <v>34096480</v>
      </c>
    </row>
    <row r="19" spans="1:11" x14ac:dyDescent="0.3">
      <c r="A19" s="10">
        <v>7</v>
      </c>
      <c r="B19" s="11" t="s">
        <v>46</v>
      </c>
      <c r="C19" s="10">
        <v>74</v>
      </c>
      <c r="D19" s="13" t="s">
        <v>49</v>
      </c>
      <c r="E19" s="10">
        <v>741</v>
      </c>
      <c r="F19" s="13" t="s">
        <v>59</v>
      </c>
      <c r="G19" s="26">
        <v>741141</v>
      </c>
      <c r="H19" s="14" t="s">
        <v>25</v>
      </c>
      <c r="I19" s="15">
        <v>3000000</v>
      </c>
      <c r="J19" s="15">
        <v>0</v>
      </c>
      <c r="K19" s="15">
        <v>0</v>
      </c>
    </row>
    <row r="20" spans="1:11" x14ac:dyDescent="0.3">
      <c r="A20" s="10">
        <v>7</v>
      </c>
      <c r="B20" s="11" t="s">
        <v>46</v>
      </c>
      <c r="C20" s="10">
        <v>74</v>
      </c>
      <c r="D20" s="13" t="s">
        <v>49</v>
      </c>
      <c r="E20" s="10">
        <v>741</v>
      </c>
      <c r="F20" s="13" t="s">
        <v>59</v>
      </c>
      <c r="G20" s="26">
        <v>741400</v>
      </c>
      <c r="H20" s="14" t="s">
        <v>26</v>
      </c>
      <c r="I20" s="15">
        <v>0</v>
      </c>
      <c r="J20" s="15">
        <f>100000</f>
        <v>100000</v>
      </c>
      <c r="K20" s="15">
        <v>0</v>
      </c>
    </row>
    <row r="21" spans="1:11" x14ac:dyDescent="0.3">
      <c r="A21" s="10">
        <v>7</v>
      </c>
      <c r="B21" s="11" t="s">
        <v>46</v>
      </c>
      <c r="C21" s="10">
        <v>74</v>
      </c>
      <c r="D21" s="13" t="s">
        <v>49</v>
      </c>
      <c r="E21" s="10">
        <v>741</v>
      </c>
      <c r="F21" s="13" t="s">
        <v>59</v>
      </c>
      <c r="G21" s="28">
        <v>741522</v>
      </c>
      <c r="H21" s="19" t="s">
        <v>27</v>
      </c>
      <c r="I21" s="15">
        <f>316000000+37000000</f>
        <v>353000000</v>
      </c>
      <c r="J21" s="15">
        <v>0</v>
      </c>
      <c r="K21" s="15">
        <v>0</v>
      </c>
    </row>
    <row r="22" spans="1:11" x14ac:dyDescent="0.3">
      <c r="A22" s="10">
        <v>7</v>
      </c>
      <c r="B22" s="11" t="s">
        <v>46</v>
      </c>
      <c r="C22" s="10">
        <v>74</v>
      </c>
      <c r="D22" s="13" t="s">
        <v>49</v>
      </c>
      <c r="E22" s="10">
        <v>741</v>
      </c>
      <c r="F22" s="13" t="s">
        <v>59</v>
      </c>
      <c r="G22" s="26">
        <v>741531</v>
      </c>
      <c r="H22" s="14" t="s">
        <v>28</v>
      </c>
      <c r="I22" s="15">
        <v>15000000</v>
      </c>
      <c r="J22" s="15">
        <v>0</v>
      </c>
      <c r="K22" s="15">
        <v>0</v>
      </c>
    </row>
    <row r="23" spans="1:11" x14ac:dyDescent="0.3">
      <c r="A23" s="10">
        <v>7</v>
      </c>
      <c r="B23" s="11" t="s">
        <v>46</v>
      </c>
      <c r="C23" s="10">
        <v>74</v>
      </c>
      <c r="D23" s="13" t="s">
        <v>49</v>
      </c>
      <c r="E23" s="10">
        <v>741</v>
      </c>
      <c r="F23" s="13" t="s">
        <v>59</v>
      </c>
      <c r="G23" s="26">
        <v>741534</v>
      </c>
      <c r="H23" s="14" t="s">
        <v>29</v>
      </c>
      <c r="I23" s="15">
        <v>25000000</v>
      </c>
      <c r="J23" s="15">
        <v>0</v>
      </c>
      <c r="K23" s="15">
        <v>0</v>
      </c>
    </row>
    <row r="24" spans="1:11" x14ac:dyDescent="0.3">
      <c r="A24" s="10">
        <v>7</v>
      </c>
      <c r="B24" s="11" t="s">
        <v>46</v>
      </c>
      <c r="C24" s="10">
        <v>74</v>
      </c>
      <c r="D24" s="13" t="s">
        <v>49</v>
      </c>
      <c r="E24" s="10">
        <v>741</v>
      </c>
      <c r="F24" s="13" t="s">
        <v>59</v>
      </c>
      <c r="G24" s="26">
        <v>741538</v>
      </c>
      <c r="H24" s="14" t="s">
        <v>30</v>
      </c>
      <c r="I24" s="15">
        <v>60000000</v>
      </c>
      <c r="J24" s="15">
        <v>0</v>
      </c>
      <c r="K24" s="15">
        <v>0</v>
      </c>
    </row>
    <row r="25" spans="1:11" x14ac:dyDescent="0.3">
      <c r="A25" s="10">
        <v>7</v>
      </c>
      <c r="B25" s="11" t="s">
        <v>46</v>
      </c>
      <c r="C25" s="10">
        <v>74</v>
      </c>
      <c r="D25" s="13" t="s">
        <v>49</v>
      </c>
      <c r="E25" s="10">
        <v>742</v>
      </c>
      <c r="F25" s="13" t="s">
        <v>60</v>
      </c>
      <c r="G25" s="26">
        <v>742140</v>
      </c>
      <c r="H25" s="16" t="s">
        <v>31</v>
      </c>
      <c r="I25" s="15">
        <v>76000000</v>
      </c>
      <c r="J25" s="15">
        <f>1518000+795000+150000</f>
        <v>2463000</v>
      </c>
      <c r="K25" s="15">
        <f>600000</f>
        <v>600000</v>
      </c>
    </row>
    <row r="26" spans="1:11" x14ac:dyDescent="0.3">
      <c r="A26" s="10">
        <v>7</v>
      </c>
      <c r="B26" s="11" t="s">
        <v>46</v>
      </c>
      <c r="C26" s="10">
        <v>74</v>
      </c>
      <c r="D26" s="13" t="s">
        <v>49</v>
      </c>
      <c r="E26" s="10">
        <v>742</v>
      </c>
      <c r="F26" s="13" t="s">
        <v>60</v>
      </c>
      <c r="G26" s="26">
        <v>742146</v>
      </c>
      <c r="H26" s="16" t="s">
        <v>32</v>
      </c>
      <c r="I26" s="15">
        <v>42000000</v>
      </c>
      <c r="J26" s="15">
        <v>0</v>
      </c>
      <c r="K26" s="15">
        <v>0</v>
      </c>
    </row>
    <row r="27" spans="1:11" x14ac:dyDescent="0.3">
      <c r="A27" s="10">
        <v>7</v>
      </c>
      <c r="B27" s="11" t="s">
        <v>46</v>
      </c>
      <c r="C27" s="10">
        <v>74</v>
      </c>
      <c r="D27" s="13" t="s">
        <v>49</v>
      </c>
      <c r="E27" s="10">
        <v>742</v>
      </c>
      <c r="F27" s="13" t="s">
        <v>60</v>
      </c>
      <c r="G27" s="26">
        <v>742241</v>
      </c>
      <c r="H27" s="16" t="s">
        <v>33</v>
      </c>
      <c r="I27" s="15">
        <v>2000000</v>
      </c>
      <c r="J27" s="15">
        <v>0</v>
      </c>
      <c r="K27" s="15">
        <v>0</v>
      </c>
    </row>
    <row r="28" spans="1:11" x14ac:dyDescent="0.3">
      <c r="A28" s="10">
        <v>7</v>
      </c>
      <c r="B28" s="11" t="s">
        <v>46</v>
      </c>
      <c r="C28" s="10">
        <v>74</v>
      </c>
      <c r="D28" s="13" t="s">
        <v>49</v>
      </c>
      <c r="E28" s="10">
        <v>742</v>
      </c>
      <c r="F28" s="13" t="s">
        <v>60</v>
      </c>
      <c r="G28" s="26">
        <v>742242</v>
      </c>
      <c r="H28" s="16" t="s">
        <v>34</v>
      </c>
      <c r="I28" s="15">
        <v>12000000</v>
      </c>
      <c r="J28" s="15">
        <v>0</v>
      </c>
      <c r="K28" s="15">
        <v>0</v>
      </c>
    </row>
    <row r="29" spans="1:11" x14ac:dyDescent="0.3">
      <c r="A29" s="10">
        <v>7</v>
      </c>
      <c r="B29" s="11" t="s">
        <v>46</v>
      </c>
      <c r="C29" s="10">
        <v>74</v>
      </c>
      <c r="D29" s="13" t="s">
        <v>49</v>
      </c>
      <c r="E29" s="10">
        <v>742</v>
      </c>
      <c r="F29" s="13" t="s">
        <v>60</v>
      </c>
      <c r="G29" s="26">
        <v>742253</v>
      </c>
      <c r="H29" s="16" t="s">
        <v>35</v>
      </c>
      <c r="I29" s="15">
        <v>3000000</v>
      </c>
      <c r="J29" s="15">
        <v>0</v>
      </c>
      <c r="K29" s="15">
        <v>0</v>
      </c>
    </row>
    <row r="30" spans="1:11" x14ac:dyDescent="0.3">
      <c r="A30" s="10">
        <v>7</v>
      </c>
      <c r="B30" s="11" t="s">
        <v>46</v>
      </c>
      <c r="C30" s="10">
        <v>74</v>
      </c>
      <c r="D30" s="13" t="s">
        <v>49</v>
      </c>
      <c r="E30" s="10">
        <v>742</v>
      </c>
      <c r="F30" s="13" t="s">
        <v>60</v>
      </c>
      <c r="G30" s="26">
        <v>742300</v>
      </c>
      <c r="H30" s="20" t="s">
        <v>36</v>
      </c>
      <c r="I30" s="15">
        <v>0</v>
      </c>
      <c r="J30" s="15">
        <f>2533000+300000+16700000+1600000+1174000+1710500+9076500</f>
        <v>33094000</v>
      </c>
      <c r="K30" s="18">
        <f>500000+1000000</f>
        <v>1500000</v>
      </c>
    </row>
    <row r="31" spans="1:11" x14ac:dyDescent="0.3">
      <c r="A31" s="10">
        <v>7</v>
      </c>
      <c r="B31" s="11" t="s">
        <v>46</v>
      </c>
      <c r="C31" s="10">
        <v>74</v>
      </c>
      <c r="D31" s="13" t="s">
        <v>49</v>
      </c>
      <c r="E31" s="10">
        <v>743</v>
      </c>
      <c r="F31" s="13" t="s">
        <v>61</v>
      </c>
      <c r="G31" s="26">
        <v>743320</v>
      </c>
      <c r="H31" s="21" t="s">
        <v>37</v>
      </c>
      <c r="I31" s="18">
        <v>20000000</v>
      </c>
      <c r="J31" s="18">
        <v>0</v>
      </c>
      <c r="K31" s="18">
        <v>0</v>
      </c>
    </row>
    <row r="32" spans="1:11" x14ac:dyDescent="0.3">
      <c r="A32" s="10">
        <v>7</v>
      </c>
      <c r="B32" s="11" t="s">
        <v>46</v>
      </c>
      <c r="C32" s="10">
        <v>74</v>
      </c>
      <c r="D32" s="13" t="s">
        <v>49</v>
      </c>
      <c r="E32" s="10">
        <v>743</v>
      </c>
      <c r="F32" s="13" t="s">
        <v>61</v>
      </c>
      <c r="G32" s="26">
        <v>743340</v>
      </c>
      <c r="H32" s="21" t="s">
        <v>38</v>
      </c>
      <c r="I32" s="18">
        <v>10000000</v>
      </c>
      <c r="J32" s="18">
        <v>0</v>
      </c>
      <c r="K32" s="18">
        <v>0</v>
      </c>
    </row>
    <row r="33" spans="1:11" x14ac:dyDescent="0.3">
      <c r="A33" s="10">
        <v>7</v>
      </c>
      <c r="B33" s="11" t="s">
        <v>46</v>
      </c>
      <c r="C33" s="10">
        <v>74</v>
      </c>
      <c r="D33" s="13" t="s">
        <v>49</v>
      </c>
      <c r="E33" s="10">
        <v>744</v>
      </c>
      <c r="F33" s="13" t="s">
        <v>67</v>
      </c>
      <c r="G33" s="26">
        <v>744100</v>
      </c>
      <c r="H33" s="21" t="s">
        <v>39</v>
      </c>
      <c r="I33" s="18">
        <v>0</v>
      </c>
      <c r="J33" s="18">
        <f>1787000+100000</f>
        <v>1887000</v>
      </c>
      <c r="K33" s="18">
        <f>500000</f>
        <v>500000</v>
      </c>
    </row>
    <row r="34" spans="1:11" x14ac:dyDescent="0.3">
      <c r="A34" s="10">
        <v>7</v>
      </c>
      <c r="B34" s="11" t="s">
        <v>46</v>
      </c>
      <c r="C34" s="10">
        <v>74</v>
      </c>
      <c r="D34" s="13" t="s">
        <v>49</v>
      </c>
      <c r="E34" s="10">
        <v>745</v>
      </c>
      <c r="F34" s="13" t="s">
        <v>62</v>
      </c>
      <c r="G34" s="26">
        <v>745141</v>
      </c>
      <c r="H34" s="21" t="s">
        <v>69</v>
      </c>
      <c r="I34" s="22">
        <f>43000000+11200000</f>
        <v>54200000</v>
      </c>
      <c r="J34" s="22">
        <f>1000000+100000</f>
        <v>1100000</v>
      </c>
      <c r="K34" s="22">
        <v>0</v>
      </c>
    </row>
    <row r="35" spans="1:11" x14ac:dyDescent="0.3">
      <c r="A35" s="10">
        <v>7</v>
      </c>
      <c r="B35" s="11" t="s">
        <v>46</v>
      </c>
      <c r="C35" s="10">
        <v>74</v>
      </c>
      <c r="D35" s="13" t="s">
        <v>49</v>
      </c>
      <c r="E35" s="10">
        <v>745</v>
      </c>
      <c r="F35" s="13" t="s">
        <v>62</v>
      </c>
      <c r="G35" s="26">
        <v>745143</v>
      </c>
      <c r="H35" s="19" t="s">
        <v>40</v>
      </c>
      <c r="I35" s="22">
        <v>20000000</v>
      </c>
      <c r="J35" s="22">
        <v>0</v>
      </c>
      <c r="K35" s="22">
        <v>0</v>
      </c>
    </row>
    <row r="36" spans="1:11" x14ac:dyDescent="0.3">
      <c r="A36" s="10">
        <v>7</v>
      </c>
      <c r="B36" s="11" t="s">
        <v>46</v>
      </c>
      <c r="C36" s="10">
        <v>77</v>
      </c>
      <c r="D36" s="13" t="s">
        <v>50</v>
      </c>
      <c r="E36" s="10">
        <v>770</v>
      </c>
      <c r="F36" s="13" t="s">
        <v>50</v>
      </c>
      <c r="G36" s="29">
        <v>772113</v>
      </c>
      <c r="H36" s="21" t="s">
        <v>41</v>
      </c>
      <c r="I36" s="23">
        <v>3000000</v>
      </c>
      <c r="J36" s="22">
        <v>0</v>
      </c>
      <c r="K36" s="23">
        <f>500000</f>
        <v>500000</v>
      </c>
    </row>
    <row r="37" spans="1:11" x14ac:dyDescent="0.3">
      <c r="A37" s="10">
        <v>8</v>
      </c>
      <c r="B37" s="11" t="s">
        <v>70</v>
      </c>
      <c r="C37" s="10">
        <v>81</v>
      </c>
      <c r="D37" s="13" t="s">
        <v>51</v>
      </c>
      <c r="E37" s="10">
        <v>812</v>
      </c>
      <c r="F37" s="24" t="s">
        <v>66</v>
      </c>
      <c r="G37" s="29">
        <v>812141</v>
      </c>
      <c r="H37" s="21" t="s">
        <v>42</v>
      </c>
      <c r="I37" s="23">
        <v>10000000</v>
      </c>
      <c r="J37" s="22">
        <v>0</v>
      </c>
      <c r="K37" s="23">
        <v>0</v>
      </c>
    </row>
    <row r="38" spans="1:11" x14ac:dyDescent="0.3">
      <c r="A38" s="10">
        <v>8</v>
      </c>
      <c r="B38" s="11" t="s">
        <v>70</v>
      </c>
      <c r="C38" s="10">
        <v>81</v>
      </c>
      <c r="D38" s="13" t="s">
        <v>51</v>
      </c>
      <c r="E38" s="10">
        <v>811</v>
      </c>
      <c r="F38" s="13" t="s">
        <v>63</v>
      </c>
      <c r="G38" s="29">
        <v>811141</v>
      </c>
      <c r="H38" s="21" t="s">
        <v>43</v>
      </c>
      <c r="I38" s="23">
        <v>60000000</v>
      </c>
      <c r="J38" s="22">
        <v>0</v>
      </c>
      <c r="K38" s="23">
        <v>0</v>
      </c>
    </row>
    <row r="39" spans="1:11" x14ac:dyDescent="0.3">
      <c r="A39" s="10">
        <v>8</v>
      </c>
      <c r="B39" s="11" t="s">
        <v>70</v>
      </c>
      <c r="C39" s="10">
        <v>82</v>
      </c>
      <c r="D39" s="13" t="s">
        <v>65</v>
      </c>
      <c r="E39" s="10">
        <v>820</v>
      </c>
      <c r="F39" s="13" t="s">
        <v>65</v>
      </c>
      <c r="G39" s="30">
        <v>823000</v>
      </c>
      <c r="H39" s="21" t="s">
        <v>44</v>
      </c>
      <c r="I39" s="23">
        <v>0</v>
      </c>
      <c r="J39" s="23">
        <f>8742100+800000</f>
        <v>9542100</v>
      </c>
      <c r="K39" s="23">
        <v>0</v>
      </c>
    </row>
    <row r="40" spans="1:11" x14ac:dyDescent="0.3">
      <c r="A40" s="10">
        <v>9</v>
      </c>
      <c r="B40" s="11" t="s">
        <v>71</v>
      </c>
      <c r="C40" s="10">
        <v>92</v>
      </c>
      <c r="D40" s="13" t="s">
        <v>52</v>
      </c>
      <c r="E40" s="10">
        <v>921</v>
      </c>
      <c r="F40" s="13" t="s">
        <v>64</v>
      </c>
      <c r="G40" s="29">
        <v>921941</v>
      </c>
      <c r="H40" s="21" t="s">
        <v>45</v>
      </c>
      <c r="I40" s="23">
        <v>3000000</v>
      </c>
      <c r="J40" s="23">
        <v>0</v>
      </c>
      <c r="K40" s="23">
        <v>0</v>
      </c>
    </row>
    <row r="41" spans="1:11" x14ac:dyDescent="0.3">
      <c r="B41" s="3"/>
      <c r="D41" s="3"/>
    </row>
    <row r="42" spans="1:11" x14ac:dyDescent="0.3">
      <c r="B42" s="3"/>
      <c r="D42" s="3"/>
    </row>
    <row r="43" spans="1:11" x14ac:dyDescent="0.3">
      <c r="B43" s="3"/>
      <c r="D43" s="3"/>
    </row>
    <row r="44" spans="1:11" x14ac:dyDescent="0.3">
      <c r="B44" s="3"/>
      <c r="D44" s="3"/>
    </row>
    <row r="45" spans="1:11" x14ac:dyDescent="0.3">
      <c r="B45" s="3"/>
      <c r="D45" s="3"/>
    </row>
    <row r="46" spans="1:11" x14ac:dyDescent="0.3">
      <c r="B46" s="3"/>
      <c r="D46" s="3"/>
    </row>
    <row r="47" spans="1:11" x14ac:dyDescent="0.3">
      <c r="B47" s="3"/>
      <c r="D47" s="3"/>
    </row>
    <row r="48" spans="1:11" x14ac:dyDescent="0.3">
      <c r="B48" s="3"/>
      <c r="D48" s="3"/>
    </row>
    <row r="49" spans="2:4" x14ac:dyDescent="0.3">
      <c r="B49" s="3"/>
      <c r="D49" s="3"/>
    </row>
    <row r="50" spans="2:4" x14ac:dyDescent="0.3">
      <c r="B50" s="3"/>
      <c r="D50" s="3"/>
    </row>
    <row r="51" spans="2:4" x14ac:dyDescent="0.3">
      <c r="B51" s="3"/>
      <c r="D51" s="3"/>
    </row>
    <row r="52" spans="2:4" x14ac:dyDescent="0.3">
      <c r="B52" s="3"/>
      <c r="D52" s="3"/>
    </row>
    <row r="53" spans="2:4" x14ac:dyDescent="0.3">
      <c r="B53" s="3"/>
      <c r="D53" s="3"/>
    </row>
    <row r="54" spans="2:4" x14ac:dyDescent="0.3">
      <c r="B54" s="3"/>
      <c r="D54" s="3"/>
    </row>
    <row r="55" spans="2:4" x14ac:dyDescent="0.3">
      <c r="B55" s="3"/>
      <c r="D55" s="3"/>
    </row>
    <row r="56" spans="2:4" x14ac:dyDescent="0.3">
      <c r="B56" s="3"/>
      <c r="D56" s="3"/>
    </row>
    <row r="57" spans="2:4" x14ac:dyDescent="0.3">
      <c r="B57" s="3"/>
      <c r="D57" s="3"/>
    </row>
    <row r="58" spans="2:4" x14ac:dyDescent="0.3">
      <c r="B58" s="3"/>
      <c r="D58" s="3"/>
    </row>
    <row r="59" spans="2:4" x14ac:dyDescent="0.3">
      <c r="B59" s="3"/>
      <c r="D59" s="3"/>
    </row>
    <row r="60" spans="2:4" x14ac:dyDescent="0.3">
      <c r="B60" s="3"/>
      <c r="D60" s="3"/>
    </row>
    <row r="61" spans="2:4" x14ac:dyDescent="0.3">
      <c r="B61" s="3"/>
      <c r="D61" s="3"/>
    </row>
    <row r="62" spans="2:4" x14ac:dyDescent="0.3">
      <c r="B62" s="3"/>
      <c r="D62" s="3"/>
    </row>
    <row r="63" spans="2:4" x14ac:dyDescent="0.3">
      <c r="B63" s="3"/>
      <c r="D63" s="3"/>
    </row>
    <row r="64" spans="2:4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2020-10-17T00:32:56Z</dcterms:modified>
</cp:coreProperties>
</file>